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<sst xmlns="http://schemas.openxmlformats.org/spreadsheetml/2006/main" count="8" uniqueCount="8">
  <si>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Load A</t>
  </si>
  <si>
    <t>~Load Z</t>
  </si>
  <si>
    <t>Load Z ~= 125V / A</t>
  </si>
  <si>
    <t>Fc = Load Z / (2 * Pi * L)</t>
  </si>
  <si>
    <t>Fc for L = 1mH; 5mH; 10mH; 15mH</t>
  </si>
  <si>
    <t>Load Z</t>
  </si>
  <si>
    <t>L (mH)</t>
  </si>
  <si>
    <t>Fc (Hz)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</si>
</sst>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"/>
    <numFmt numFmtId="168" formatCode="_(* #,##0.000_);_(* \(#,##0.000\);_(* &quot;-&quot;?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2" fontId="0" fillId="0" borderId="3" xfId="0" applyNumberFormat="1" applyBorder="1" applyAlignment="1">
      <alignment/>
    </xf>
    <xf numFmtId="0" fontId="2" fillId="0" borderId="0" xfId="0" applyFont="1" applyAlignment="1">
      <alignment horizontal="right"/>
    </xf>
    <xf numFmtId="43" fontId="0" fillId="0" borderId="0" xfId="15" applyNumberFormat="1" applyAlignment="1">
      <alignment/>
    </xf>
    <xf numFmtId="1" fontId="0" fillId="0" borderId="0" xfId="15" applyNumberFormat="1" applyAlignment="1">
      <alignment/>
    </xf>
    <xf numFmtId="166" fontId="2" fillId="0" borderId="1" xfId="15" applyNumberFormat="1" applyFont="1" applyBorder="1" applyAlignment="1">
      <alignment/>
    </xf>
    <xf numFmtId="166" fontId="2" fillId="0" borderId="2" xfId="15" applyNumberFormat="1" applyFont="1" applyBorder="1" applyAlignment="1">
      <alignment/>
    </xf>
    <xf numFmtId="43" fontId="0" fillId="0" borderId="3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4" max="4" width="10.57421875" style="0" customWidth="1"/>
    <col min="7" max="7" width="10.28125" style="0" bestFit="1" customWidth="1"/>
    <col min="8" max="8" width="14.00390625" style="0" bestFit="1" customWidth="1"/>
  </cols>
  <sheetData>
    <row r="2" spans="2:5" ht="12.75">
      <c r="B2" t="s">
        <v>3</v>
      </c>
      <c r="E2" t="s">
        <v>2</v>
      </c>
    </row>
    <row r="4" ht="12.75">
      <c r="G4" s="6" t="s">
        <v>4</v>
      </c>
    </row>
    <row r="5" spans="2:7" ht="12.75">
      <c r="B5" s="3" t="s">
        <v>0</v>
      </c>
      <c r="C5" s="4" t="s">
        <v>1</v>
      </c>
      <c r="D5" s="3">
        <f>1*10^-3</f>
        <v>0.001</v>
      </c>
      <c r="E5" s="3">
        <f>5*10^-3</f>
        <v>0.005</v>
      </c>
      <c r="F5" s="3">
        <f>10*10^-3</f>
        <v>0.01</v>
      </c>
      <c r="G5" s="3">
        <f>15*10^-3</f>
        <v>0.015</v>
      </c>
    </row>
    <row r="6" spans="2:7" ht="12.75">
      <c r="B6" s="1">
        <v>20</v>
      </c>
      <c r="C6" s="5">
        <f>125/B6</f>
        <v>6.25</v>
      </c>
      <c r="D6" s="2">
        <f aca="true" t="shared" si="0" ref="D6:G14">$C6/(2*3.14*D$5)</f>
        <v>995.2229299363057</v>
      </c>
      <c r="E6" s="2">
        <f t="shared" si="0"/>
        <v>199.04458598726112</v>
      </c>
      <c r="F6" s="2">
        <f t="shared" si="0"/>
        <v>99.52229299363056</v>
      </c>
      <c r="G6" s="2">
        <f t="shared" si="0"/>
        <v>66.34819532908705</v>
      </c>
    </row>
    <row r="7" spans="2:7" ht="12.75">
      <c r="B7" s="1">
        <v>15</v>
      </c>
      <c r="C7" s="5">
        <f aca="true" t="shared" si="1" ref="C7:C14">125/B7</f>
        <v>8.333333333333334</v>
      </c>
      <c r="D7" s="2">
        <f t="shared" si="0"/>
        <v>1326.9639065817412</v>
      </c>
      <c r="E7" s="2">
        <f t="shared" si="0"/>
        <v>265.3927813163482</v>
      </c>
      <c r="F7" s="2">
        <f t="shared" si="0"/>
        <v>132.6963906581741</v>
      </c>
      <c r="G7" s="2">
        <f t="shared" si="0"/>
        <v>88.46426043878273</v>
      </c>
    </row>
    <row r="8" spans="2:7" ht="12.75">
      <c r="B8" s="1">
        <v>10</v>
      </c>
      <c r="C8" s="5">
        <f t="shared" si="1"/>
        <v>12.5</v>
      </c>
      <c r="D8" s="2">
        <f t="shared" si="0"/>
        <v>1990.4458598726114</v>
      </c>
      <c r="E8" s="2">
        <f t="shared" si="0"/>
        <v>398.08917197452223</v>
      </c>
      <c r="F8" s="2">
        <f t="shared" si="0"/>
        <v>199.04458598726112</v>
      </c>
      <c r="G8" s="2">
        <f t="shared" si="0"/>
        <v>132.6963906581741</v>
      </c>
    </row>
    <row r="9" spans="2:9" ht="12.75">
      <c r="B9" s="1">
        <v>5</v>
      </c>
      <c r="C9" s="5">
        <f t="shared" si="1"/>
        <v>25</v>
      </c>
      <c r="D9" s="2">
        <f t="shared" si="0"/>
        <v>3980.891719745223</v>
      </c>
      <c r="E9" s="2">
        <f t="shared" si="0"/>
        <v>796.1783439490445</v>
      </c>
      <c r="F9" s="2">
        <f t="shared" si="0"/>
        <v>398.08917197452223</v>
      </c>
      <c r="G9" s="2">
        <f t="shared" si="0"/>
        <v>265.3927813163482</v>
      </c>
      <c r="H9" s="2"/>
      <c r="I9" s="2"/>
    </row>
    <row r="10" spans="2:7" ht="12.75">
      <c r="B10" s="1">
        <v>2.5</v>
      </c>
      <c r="C10" s="5">
        <f t="shared" si="1"/>
        <v>50</v>
      </c>
      <c r="D10" s="2">
        <f t="shared" si="0"/>
        <v>7961.783439490446</v>
      </c>
      <c r="E10" s="2">
        <f t="shared" si="0"/>
        <v>1592.356687898089</v>
      </c>
      <c r="F10" s="2">
        <f t="shared" si="0"/>
        <v>796.1783439490445</v>
      </c>
      <c r="G10" s="2">
        <f t="shared" si="0"/>
        <v>530.7855626326964</v>
      </c>
    </row>
    <row r="11" spans="2:7" ht="12.75">
      <c r="B11" s="1">
        <v>1.25</v>
      </c>
      <c r="C11" s="5">
        <f t="shared" si="1"/>
        <v>100</v>
      </c>
      <c r="D11" s="2">
        <f t="shared" si="0"/>
        <v>15923.566878980891</v>
      </c>
      <c r="E11" s="2">
        <f t="shared" si="0"/>
        <v>3184.713375796178</v>
      </c>
      <c r="F11" s="2">
        <f t="shared" si="0"/>
        <v>1592.356687898089</v>
      </c>
      <c r="G11" s="2">
        <f t="shared" si="0"/>
        <v>1061.5711252653928</v>
      </c>
    </row>
    <row r="12" spans="2:7" ht="12.75">
      <c r="B12" s="1">
        <v>0.5</v>
      </c>
      <c r="C12" s="5">
        <f t="shared" si="1"/>
        <v>250</v>
      </c>
      <c r="D12" s="2">
        <f t="shared" si="0"/>
        <v>39808.91719745223</v>
      </c>
      <c r="E12" s="2">
        <f t="shared" si="0"/>
        <v>7961.783439490445</v>
      </c>
      <c r="F12" s="2">
        <f t="shared" si="0"/>
        <v>3980.8917197452224</v>
      </c>
      <c r="G12" s="2">
        <f t="shared" si="0"/>
        <v>2653.927813163482</v>
      </c>
    </row>
    <row r="13" spans="2:7" ht="12.75">
      <c r="B13" s="1">
        <v>0.25</v>
      </c>
      <c r="C13" s="5">
        <f t="shared" si="1"/>
        <v>500</v>
      </c>
      <c r="D13" s="2">
        <f t="shared" si="0"/>
        <v>79617.83439490446</v>
      </c>
      <c r="E13" s="2">
        <f t="shared" si="0"/>
        <v>15923.56687898089</v>
      </c>
      <c r="F13" s="2">
        <f t="shared" si="0"/>
        <v>7961.783439490445</v>
      </c>
      <c r="G13" s="2">
        <f t="shared" si="0"/>
        <v>5307.855626326964</v>
      </c>
    </row>
    <row r="14" spans="2:7" ht="12.75">
      <c r="B14" s="1">
        <v>0.13</v>
      </c>
      <c r="C14" s="5">
        <f t="shared" si="1"/>
        <v>961.5384615384615</v>
      </c>
      <c r="D14" s="2">
        <f t="shared" si="0"/>
        <v>153111.2199902009</v>
      </c>
      <c r="E14" s="2">
        <f t="shared" si="0"/>
        <v>30622.243998040172</v>
      </c>
      <c r="F14" s="2">
        <f t="shared" si="0"/>
        <v>15311.121999020086</v>
      </c>
      <c r="G14" s="2">
        <f t="shared" si="0"/>
        <v>10207.414666013392</v>
      </c>
    </row>
    <row r="15" spans="2:6" ht="12.75">
      <c r="B15" s="1"/>
      <c r="D15" s="2"/>
      <c r="E15" s="2"/>
      <c r="F15" s="2"/>
    </row>
    <row r="16" spans="2:4" ht="12.75">
      <c r="B16" s="9" t="s">
        <v>5</v>
      </c>
      <c r="C16" s="10" t="s">
        <v>6</v>
      </c>
      <c r="D16" s="9" t="s">
        <v>7</v>
      </c>
    </row>
    <row r="17" spans="2:4" ht="12.75">
      <c r="B17" s="7">
        <v>10</v>
      </c>
      <c r="C17" s="11">
        <v>10</v>
      </c>
      <c r="D17" s="8">
        <f>B17/(2*3.142*C17*10^-3)</f>
        <v>159.1343093570974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Sonus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Stovenour</dc:creator>
  <cp:keywords/>
  <dc:description/>
  <cp:lastModifiedBy>Michael Stovenour</cp:lastModifiedBy>
  <dcterms:created xsi:type="dcterms:W3CDTF">2009-03-11T23:15:43Z</dcterms:created>
  <dcterms:modified xsi:type="dcterms:W3CDTF">2009-03-15T18:52:08Z</dcterms:modified>
  <cp:category/>
  <cp:version/>
  <cp:contentType/>
  <cp:contentStatus/>
</cp:coreProperties>
</file>